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kovacic\Desktop\OBNOVA ZGRADA\LI POREČ\RADOVI\UNUTARNJI RADOVI\"/>
    </mc:Choice>
  </mc:AlternateContent>
  <bookViews>
    <workbookView xWindow="0" yWindow="0" windowWidth="23040" windowHeight="907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163" i="1" l="1"/>
  <c r="I229" i="1"/>
  <c r="I226" i="1"/>
  <c r="I224" i="1"/>
  <c r="I222" i="1"/>
  <c r="I220" i="1"/>
  <c r="I218" i="1"/>
  <c r="I216" i="1"/>
  <c r="I214" i="1"/>
  <c r="I212" i="1"/>
  <c r="I210" i="1"/>
  <c r="I208" i="1"/>
  <c r="I195" i="1"/>
  <c r="I193" i="1"/>
  <c r="I191" i="1"/>
  <c r="I189" i="1"/>
  <c r="I187" i="1"/>
  <c r="I185" i="1"/>
  <c r="I183" i="1"/>
  <c r="I181" i="1"/>
  <c r="I177" i="1"/>
  <c r="I175" i="1"/>
  <c r="I161" i="1"/>
  <c r="I157" i="1"/>
  <c r="I155" i="1"/>
  <c r="I153" i="1"/>
  <c r="I151" i="1"/>
  <c r="I149" i="1"/>
  <c r="I145" i="1"/>
  <c r="I143" i="1"/>
  <c r="I141" i="1"/>
  <c r="I132" i="1"/>
  <c r="I130" i="1"/>
  <c r="I128" i="1"/>
  <c r="I126" i="1"/>
  <c r="I124" i="1"/>
  <c r="I122" i="1"/>
  <c r="I120" i="1"/>
  <c r="I117" i="1"/>
  <c r="I115" i="1"/>
  <c r="I113" i="1"/>
  <c r="I111" i="1"/>
  <c r="I109" i="1"/>
  <c r="I107" i="1"/>
  <c r="I105" i="1"/>
  <c r="I103" i="1"/>
  <c r="I101" i="1"/>
  <c r="I98" i="1"/>
  <c r="I96" i="1"/>
  <c r="I94" i="1"/>
  <c r="I92" i="1"/>
  <c r="I91" i="1"/>
  <c r="I89" i="1"/>
  <c r="I88" i="1"/>
  <c r="I86" i="1"/>
  <c r="I84" i="1"/>
  <c r="I82" i="1"/>
  <c r="I80" i="1"/>
  <c r="I77" i="1"/>
  <c r="I75" i="1"/>
  <c r="I73" i="1"/>
  <c r="I66" i="1"/>
  <c r="I64" i="1"/>
  <c r="I68" i="1" l="1"/>
  <c r="I249" i="1" s="1"/>
  <c r="I232" i="1"/>
  <c r="I257" i="1" s="1"/>
  <c r="I198" i="1"/>
  <c r="I255" i="1" s="1"/>
  <c r="I167" i="1"/>
  <c r="I253" i="1" s="1"/>
  <c r="I134" i="1"/>
  <c r="I251" i="1" s="1"/>
  <c r="I260" i="1" l="1"/>
  <c r="I262" i="1" l="1"/>
  <c r="I264" i="1" s="1"/>
</calcChain>
</file>

<file path=xl/sharedStrings.xml><?xml version="1.0" encoding="utf-8"?>
<sst xmlns="http://schemas.openxmlformats.org/spreadsheetml/2006/main" count="230" uniqueCount="144">
  <si>
    <t>kol.</t>
  </si>
  <si>
    <t>ukupno</t>
  </si>
  <si>
    <t>1.</t>
  </si>
  <si>
    <t>m'</t>
  </si>
  <si>
    <t>2.</t>
  </si>
  <si>
    <t>m3</t>
  </si>
  <si>
    <t>3.</t>
  </si>
  <si>
    <t>m2</t>
  </si>
  <si>
    <t>4.</t>
  </si>
  <si>
    <t>5.</t>
  </si>
  <si>
    <t>kom</t>
  </si>
  <si>
    <t>6.</t>
  </si>
  <si>
    <t>7.</t>
  </si>
  <si>
    <t>8.</t>
  </si>
  <si>
    <t>9.</t>
  </si>
  <si>
    <t>11.</t>
  </si>
  <si>
    <t>paušal</t>
  </si>
  <si>
    <t>12.</t>
  </si>
  <si>
    <t>14.</t>
  </si>
  <si>
    <t>15.</t>
  </si>
  <si>
    <t>16.</t>
  </si>
  <si>
    <t>17.</t>
  </si>
  <si>
    <t>18.</t>
  </si>
  <si>
    <t>NARUČITELJ :</t>
  </si>
  <si>
    <t>ZAGREB</t>
  </si>
  <si>
    <t>GRAĐEVINA:</t>
  </si>
  <si>
    <t>ISPOSTAVA LUČKE KAPETANIJE POREČ</t>
  </si>
  <si>
    <t>LOKACIJA :</t>
  </si>
  <si>
    <t>PROJEKTANT:</t>
  </si>
  <si>
    <t>Mr.sc. Dino Ružić dig</t>
  </si>
  <si>
    <t>NAPOMENA!</t>
  </si>
  <si>
    <t>II GRAĐEVINSKO OBRTNIČKI RADOVI:</t>
  </si>
  <si>
    <t>Zaštita postojećeg kamenog opločenja na platou nogostupa ispred zgrade ILK sa daščanom oplatom + pvc folija, komplet sa demontažom nakon završetka radova. Obračun po m2.</t>
  </si>
  <si>
    <t xml:space="preserve">kom </t>
  </si>
  <si>
    <t>10.</t>
  </si>
  <si>
    <t>Probijanje otvora u kamenom zidu d=55,0 cm za spajanje vodovodne i odvodne instalacije u zgradu. Nakon polaganja cijevi - zidarska obrada oko otvora. Dn 160mm odvod , dn 25mm voda.</t>
  </si>
  <si>
    <t>13.</t>
  </si>
  <si>
    <t>19.</t>
  </si>
  <si>
    <t>20.</t>
  </si>
  <si>
    <t>21.</t>
  </si>
  <si>
    <t>22.</t>
  </si>
  <si>
    <t>23.</t>
  </si>
  <si>
    <t>24.</t>
  </si>
  <si>
    <t>25.</t>
  </si>
  <si>
    <t>II GRAĐEVINSKO OBRTNIČKI RADOVI UKUPNO:</t>
  </si>
  <si>
    <t>III VODOVODNA I ODVODNA INSTALACIJA</t>
  </si>
  <si>
    <t>26.</t>
  </si>
  <si>
    <t>komplet</t>
  </si>
  <si>
    <t>kompl.</t>
  </si>
  <si>
    <t>b/ ventili 1/2 "</t>
  </si>
  <si>
    <t>Ispitivanje vodovodne instalacije - tlačna proba nakon kompletiranja na radni tlak od 12 bara.</t>
  </si>
  <si>
    <t>Ispiranje, kloriranje novog cjevovoda, te atestiranje vode.</t>
  </si>
  <si>
    <t>a/ cijevi  50 mm</t>
  </si>
  <si>
    <t>b/ cijevi 75 mm</t>
  </si>
  <si>
    <t>IV SANITARNI ELEMENTI I PRIBOR</t>
  </si>
  <si>
    <t>Dobava i ugradnja zidnog pisoara, komplet sa klasičnim ventilom za ispiranje iznad pisoara (gornji dovod vode).</t>
  </si>
  <si>
    <t>Dobava i ugradnja zidne pregrade od kvalitetnog PVC između umivaonika i pisoara. Komplet sa svim spojnim vijcima</t>
  </si>
  <si>
    <t>IV SANITARNI ELEMENTI I PRIBOR UKUPNO:</t>
  </si>
  <si>
    <t>REKAPITULACIJA:</t>
  </si>
  <si>
    <t>I PRIPREMNI RADOVI</t>
  </si>
  <si>
    <t>II GRAĐEVINSKO OBRTNIČKI RADOVI</t>
  </si>
  <si>
    <t>UKUPNO:</t>
  </si>
  <si>
    <t>PDV 25 %</t>
  </si>
  <si>
    <t>SVEUKUPNO</t>
  </si>
  <si>
    <t>Projektant:</t>
  </si>
  <si>
    <t>mr.sc. Dino Ružić dig</t>
  </si>
  <si>
    <t>Radovi se izvode unutar starogradske jezgre grada Poreča, te je potrebno prije početka radova izhoditi potrebne suglasnosti od strane Komunalnog odjela Grada u smislu, korištenja gradske površine, ulaza u grad, ograđivanje prostora na vanjskim površinama gdje se izvode radovi, kao i pribaviti suglasnost gradske "ODVODNJE" za izvedbu priključka na postojeće okno fekalne kanalizacije. Poštivati zabranu izvođenja radova za vrijeme trajanje turističke sezone (od 15.06 do 15.09.). U cijeni stavki sadržan je odvoz šute na deponiju, kao i troškovi zbrinjavanja istog. Po završetku radova u cijenama je sadržano kompletno čišćenje vanjskih površina, kao i čišćenje unutar zgrade. Prije završne obrade zidova i stropova, potrebno je izraditi tehničku dokumentaciju za el. instalaterske radove, te iste izvesti uz stručni nadzor i atestiranje prije puštanja u pogon.</t>
  </si>
  <si>
    <t>NAPOMENA:</t>
  </si>
  <si>
    <t>U Poreču, ožujak 2025.</t>
  </si>
  <si>
    <t>k.č. br. *246 K.O. Poreč</t>
  </si>
  <si>
    <t>Organizacija gradilišta, postava zaštitne ograde na mjestu izvođenja radova, sanitarnog čvora, te izhođenje potrebnih suglasnosti</t>
  </si>
  <si>
    <t>I PRIPREMNI RADOVI UKUPNO:</t>
  </si>
  <si>
    <t xml:space="preserve">Probijanje otvora u kamenom zidu debljine 55,0 cm za spajanje vodovodne instalacije na postojeće vodomjerno okno unutar zgrade. Nakon postave vodovodne cijevi - zidarska obrada otvora. </t>
  </si>
  <si>
    <t>Probijanje bet. stijenki vodomjernog okna d=10,0 cm za spoj vodovodne cijevi na postojeću instalaciju. Obrada oko otvora nakon izvedbe priključka.</t>
  </si>
  <si>
    <t>a.) AB podloga</t>
  </si>
  <si>
    <t>b.) produbljenje nasipa</t>
  </si>
  <si>
    <t xml:space="preserve"> Ručno uklanjanje postojeće AB ploče ispod demontiranih kamenih ploča (armirana), debljine d=10,0 cm, komplet sa rezanjem armature, te ravnim zasijecanjem stranica. Obračun po m2.</t>
  </si>
  <si>
    <t>Dobava i razastiranje pijeska na dnu kanala, kao i iznad cijevi nakon polaganja istih. Obračun po m3 ugrađenog pijeska.</t>
  </si>
  <si>
    <t>a) šlic u zidu od opeke</t>
  </si>
  <si>
    <t>b) šlic u kamenom zidu</t>
  </si>
  <si>
    <t>Dobava i postava tipskog AB okna za fekalnu kanalizaciju na pripremljenu podlogu, komplet sa izradom kinete, te obradom oko kanalizacionih cijevi nakon postave istih. Okno  vel. 50x50x50 cm.</t>
  </si>
  <si>
    <t>Izrada nove AB podloge na nogostupu i unutar zgrade. Beton C25/30, komplet sa arm. mrežom Q131. Obračun po m2. Komplet sa poravnanjem - posteljica - šljunak.</t>
  </si>
  <si>
    <t>Izrada hidro izolacije V4 traka + premaz unutar zgrade, te cementnog estriha d=5,0 cm pripremljenog za postavu keramičkih pločica. Obračun po m2.</t>
  </si>
  <si>
    <t>Pažljiva demontaža postojećeg kamenog opločenja na mjestu iskopa kanala za postavu vodovodne instalacije, te odvodne instalacije. Opločenje kamenom po uzoru na postojeći. Vel. ploča 30x50 cm (štokovane) , debljine 3,0 cm. Utovar i odvoz na deponiju. Obračun po m2</t>
  </si>
  <si>
    <t>Izrada šliceva  u zidu od kamena i opeke za postavu vodovodne i odvodne  instalacije (profil dovodne cijevi 25 mm, odvodne 50 mm). Nakon postave cijevi, zatvaranje šliceva. Obračun po m'.</t>
  </si>
  <si>
    <t>Dobava i postava kanalizacionog poklopca komplet s okvirom te hvataljkama za podizanje. Sve od inox materijala. Svi detalji prema postojećim poklopcima u nogostupu. U cijeni sadržano i oploćenje poklopca kamenim pločama d=3,0 cm po uzoru na postojeće. Voditi računa da se lokacija okna uklapa u cjelinu već ranije položenih kamenih ploča. Obračun po kom.</t>
  </si>
  <si>
    <t xml:space="preserve">Dobava i postava novih kamenih ploča od kamena po uzoru na postojeći. Dimenzije ploča 30x50 cm debljine 3,0 cm, komplet sa fugiranjem. Pratiti raster polaganja (uklapanja) u postojeće opločenje. Obračun po m2. </t>
  </si>
  <si>
    <t>Špric, gruba i fina žbuka unutarnjeg zida od  opeke, komplet s pomoćnom skelom, te rubnim PVC lajsnama (završetak špaleta zida). Obračun po  m2, uračunata pomoćna skela.</t>
  </si>
  <si>
    <t>Izrada spuštenog stropa od gips kartonskih ploča iznad sanitarnog čvora i priručne kuhinje, komplet s pomoćnom skelom, podkonstrukcijom te bandažiranjem spojeva, spremno za soboslikarsku obradu. Obračun po m2.</t>
  </si>
  <si>
    <t>Dobava i postava podnih protukliznih keramičkih pločica. Veličina i dizajn pločica po izboru naručitelja. Sokl visine 10,0 cm u tonu s pločicama. Komplet s fugiranjem i čišćenjem.</t>
  </si>
  <si>
    <t>a) pločice</t>
  </si>
  <si>
    <t>b) sokl</t>
  </si>
  <si>
    <t>Dobava i postava zidnih keramičkih pločica, po izboru naručitelja, komplet s fugiranjem, te rubnim PVC lajsnama. Obračun po m2.</t>
  </si>
  <si>
    <t xml:space="preserve">Dobava i ugradba punih, obostrano furniranih vratiju s dovratnicima, komplet sa svim okovom. Vrata vel. 850/2000 mm, s ostakljenim nadsvjetlom (staklo d=4 mm), vel. 850/600 mm. </t>
  </si>
  <si>
    <t xml:space="preserve">Izrada opšava na krovu kod prodora ventilacione cijevi profila 75 mm, te završne kape, sve od cinkotita d=0,8 mm. </t>
  </si>
  <si>
    <t>Izrada priključka za novi ogranak vodovodne instalacije u postojećem vodomjernom oknu u zgradi. Priključak se izvodi iza postojećeg vodomjera (nije potrebna suglasnost vodovoda). Priključak na postojeću pocinčanu cijev (uz prethodno pražnjenje ogranaka te izradu novog T spoja). Spojnica za polipropilenske cijevi temeljnog razvoda vode profila 25 mm. Komplet s ventilom 3/4 ". Obračun komplet.</t>
  </si>
  <si>
    <t>Dobava i ugradnja vodovodnih cijevi dovoda vode od vodomjera, položene u vanjski rov, te uvođenje u zgradu (za sanitarije i priručnu kuhinju). Cijevi za radni tlak od 20 bara. Cijevi plastične od kvalitetnog polipropilena sa spojnim i brtvenim materijalom kao i svim potrebnim fazonskim komadima  (sve uračunato u m' cijevi). Cijevi obložene cijevnom izolacijskom navlakom. Obračun po m' cijevi. Cijevi profila 25 mm (3/4 ")</t>
  </si>
  <si>
    <t>Dobava i ugradnja vodovodnih cijevi u pripremljene šliceva u zidovima unutar same zgrade. Cijevi za radni tlak od 10 bara, Cijevi PPR Pn 20, komplet sa svim fazonskim komadima, spojnim i brtvenim materijalom. Obračun po m' ugrađenih cijevi.</t>
  </si>
  <si>
    <t>Dobava i postava kanalizacionih cijevi za kanalizaciju u pripravljeni rov (pješčana posteljica) , te u pripremljene podne šliceve u samoj zgradi. Cijevi od PVC Dn 160 (van objekta), te cijevi DN 110 u zgradi. Obračun po m' cijevi , uračunati i svi fazonski komadi.</t>
  </si>
  <si>
    <t xml:space="preserve">Kanalizacione PVC cijevi za spoj sanitarnih elemenata, sudopera i odzračnika kanalizacione vertikale. Obračun po m' cijevi sadržani i svi potrebni fazonski komadi. </t>
  </si>
  <si>
    <t>d) ogledalo</t>
  </si>
  <si>
    <t>Dobava i ugradnja odsisnog ventilatora u sanitarnom čvoru, postaviti u ostavljeni otvor u gipsanom stropu, te spojiti na pripremljeni otvor u kamenom zidu.</t>
  </si>
  <si>
    <t>Dobava i ugradnja sitnog pribora (nosača ručnika, nosača sapuna, nosača wc papira i četke za ispiranje WC-a)</t>
  </si>
  <si>
    <t>Prije početka radova na uređenju prostora kancelarije, potrebno je osloboditi prostor za nesmetan rad ( postojeći namještaj, kao i priručne kuhinje). Potrebno je isključiti kompletnu instalaciju u prostoru, te izolirati postojeće kablove za ev. buduće korištenje. Prije završne obrade zidova i stropova, potrebno je položiti sve elektro i komunikacijske instalacije (sukladno shemi u privitku ovog troškovnika), uz izradu dokumentacije, atestiranje i stručni nadzor. Šlicevi za el. instalaciju i ostalo vezano za istu nisu uključeni u ovim stavkama troškovnika. U cijeni sadržana zaštita poda prije početka radova, kao i čišćenja nakon završetka svih radova.</t>
  </si>
  <si>
    <t>Demontaža postojeće unutarnje klima jedinice, te ponovna montaža iste nakon završetka radova na uređenju prostora (punjenje plinom, te puštanje u pogon)</t>
  </si>
  <si>
    <t>Nabacivanje vapnenog šprica, gruba žbuka debljine od 3-5 cm, na bazi vapna, fina žbuka. Obračun po m2.</t>
  </si>
  <si>
    <t>Bojanje zidova i stropova bojom za unutarnje zidove, uz prethodne radnje  (struganje, gletanje na post. žbukama). Tonalitet boja po izboru naručitelja. Obračun po m2.</t>
  </si>
  <si>
    <t>Dobava i postava keramičkog sokla nakon sanacijske žbuke zidova. Sokl visine 10,0 cm. Tonalitet po izboru. Obračun po m'. Postavlja se i prijemnoj kancelariji uz unutarnju stranu vanjskog zida.</t>
  </si>
  <si>
    <t>Izrada spuštenog stropa od gips kartonskih ploča, komplet s podkonstrukcijom, bandažirenjem spojnica i kitanjem, spremno za završno bojanje. Obračun po m2.</t>
  </si>
  <si>
    <t>Dobava i ugradnja umivaonika s ormarićem za  smještaj protočnog bojlera ispod umivaonika. Umivaonik komplet sa sifonom, te slavinom za hladnu i toplu vodu sa svim potrebnim brtvenim materijalom. Veličina umivaonika 60x60 cm.</t>
  </si>
  <si>
    <t>a) umivaonik s ormarićem</t>
  </si>
  <si>
    <t>b) slavina za toplu i hladnu vodu</t>
  </si>
  <si>
    <t>c) protočni bojler ugrađen ispod sudopera i umivaonka</t>
  </si>
  <si>
    <t>a/ ventili 3/4 "</t>
  </si>
  <si>
    <t>Dobava i ugradnja kuglastog ventila za PP-R instalaciju. Obračun se vrši po komadu ugrađenog ventila, montiranog i ispitanog.</t>
  </si>
  <si>
    <t>Skidanje AB podloge na mjestu uređenja sanitarnog čvora i čajne kuhinje, debljine d=10,0 cm, komplet s dijelom nasipa u sloju debljine 12,0 cm (produbljenje za izradu nove AB podloge, izolacije i cem. estriha).</t>
  </si>
  <si>
    <t>Otvaranje otvora u postojećem pregradnom zidu između sanitarnog čvora i kuhinje od opeke (d=12,0 cm) s ravnim zasijecanjem strane. Obračun po m2.</t>
  </si>
  <si>
    <t>Izrada šliceva u kamenom zidu za postavu odzračne vertikale (profila 75 mm) odvodne instalacije. Odzračna vertikala se polaže iz prizemlja, pa sve do krova. Uključeno izrada prodora kroz stropove iznad prizemlja, kata i izlaza na krov. Obračun po m' komplet sa zatvaranjem šlica malterom nakon postave odzračne vertikale. Obračun po m'.</t>
  </si>
  <si>
    <t>OPIS STAVKI TROŠKOVNIKA</t>
  </si>
  <si>
    <t>R.BR.</t>
  </si>
  <si>
    <t xml:space="preserve">Unutarnji radovi uređenja prizemlja  </t>
  </si>
  <si>
    <t>MINISTARSTVO MORA, PROMETA I INFRASTRUKTURE</t>
  </si>
  <si>
    <t>Ručni iskop konsolidiranog nasipnog materijala kanala za postavu nove vodovodne i odvodne instalacije. Iskop izvesti s ravnim stranicama. Širina rova za fekalnu kanalizaciju 70,0 cm, za vodovodnu instalaciju 50,0 cm, dubina rova 50,0 cm. Obračun po m3 iskopanog materijala, ukrcaj i odvoz na deponiju. Sadržani proširenje za novo okno kanalizacije, kao i poravnanje dna rova.</t>
  </si>
  <si>
    <t>Zatrpavanje rova nakon postave instalacija kamenim materijalom, uz nabijanje, te poravnavanje površine pripremljene za izvedbu nove AB ploče iznad kanala.</t>
  </si>
  <si>
    <t>Probijanje otvora u kamenom zidu d=55,0 cm iznad spuštenog stropa u sanitarnom čvoru za postave ventilacione cijevi. Probijanje dijamantnom bušilicom profil otvora 100 mm. Otvor iznad postojećeg stropa u bivšem "passage-u".</t>
  </si>
  <si>
    <t>Dobava i montaža klasične WC školjke (priključak u podu sa svim brtvama za spajanje), komplet sa klasičnim vodokotlićem  na zidu iza školjke. U cijeni sadržana i daska za sjedenje od pvc-a. Obračun po kom.</t>
  </si>
  <si>
    <t>Dobava i ugradnja mini kuhinje, dimenzija širina 100cm. Sastoji se od ugradbenog hladnjaka sa zamrzivačem, dvije ploče za kuhanje i sudopera s preljevnom garniturom.</t>
  </si>
  <si>
    <t>Izrada šlica u kamenom zidu vel.5x5 cm, te polaganje odvodne cijevi za kondenzat klime promjera 20 mm. Proboj kroz kameni zid, te odvod na ulicu. Obrada šlica nakon polaganja cijevi. Obračun po komplet.</t>
  </si>
  <si>
    <t>Demontaža postojeće obloge od gips kartonskih ploča na unutarnjim  zidovima kancelarije. Visina ploča 1,25m. Odvoz na deponiju. Obračun po m2. Oštećene ploče zamjenjuju se i u prostoru prijemne kancelarije.</t>
  </si>
  <si>
    <t>Obijanje žbuke sa kamenih zidova unutar prostora zgrade, komplet sa čišćenjem fuga, te oprašivanjem, priprema podloge za nanošenje. Prethodno izvesti saniranje zidova  od kapilarne vlage. Obračun po m2, komplet s odvozom.</t>
  </si>
  <si>
    <t xml:space="preserve">Bojanje saniranih dijelova zida bojom na bazi vapna. Nanosi se u dva sloja uz prethodni predpremaz. Obračun po m2. </t>
  </si>
  <si>
    <t>Zatvaranje prostora ispred postojećih vratiju (izlaz u bivši "pasagge") sustavom od gips kartonskih vodootpornih  ploča -  s umetanjem termo izolacije između, kamena vuna D=8,0 cm između ploča, komplet sa podkonstrukcijom. Obračun po m2.</t>
  </si>
  <si>
    <t>Obnova završne boje na postojećim sobnim vratima prijemne kancelarije, struganje post. boje, impregnacija i završno bojanje uljanom bojom. Obračun po m2.</t>
  </si>
  <si>
    <t>Bojanje postojećih drvenih ulaznih vratiju u kancelariju kapetana, uljnim bojama u 2 sloja, uz prethodnu pripremu podloge (brušenje, kitanje). Obračun po m2.</t>
  </si>
  <si>
    <t>Završno bojanje svih unutarnjih zidova i stropova, uz sve prethodne predradnje sa bojama za unutarnju  primjenu u prijemnoj kancelariji, sanitarnom čvoru i čajnoj kuhinji. Popravci boje zidova na pojedinim mjestima van zone zahvata.</t>
  </si>
  <si>
    <t>V UREĐENJE KANCELARIJE KAPETANA</t>
  </si>
  <si>
    <t>Obala M. Tita br. 17</t>
  </si>
  <si>
    <t>PROJEKTANTSKI TROŠKOVNIK</t>
  </si>
  <si>
    <t>ZA UREĐENJE SANITARNOG ČVORA , ČAJNE KUHINJE I KANCELARIJE</t>
  </si>
  <si>
    <t>III VODOVODNA I ODVODNA INSTALACIJA UKUPNO:</t>
  </si>
  <si>
    <t>U CIJENI SADRŽANA, DOBAVA, DOPREMA I MONTAŽA SANITARNE OPREME I MINI KUHINJE.  U CIJENU UKLJUČITI SAV POMOĆNI, MONTAŽNI I BRTVENI MATERIJAL, SIFONE I OSTALO ZA KOMPLETNU MONTAŽU I OSIGURANJE FUNKCIONALNOSTI MONTIRANE OPREME.</t>
  </si>
  <si>
    <t>V UREĐENJE KANCELARIJE KAPETANA UKUPNO:</t>
  </si>
  <si>
    <t>jed. cijena</t>
  </si>
  <si>
    <t>jed.mjere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</si>
</sst>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right"/>
    </xf>
    <xf numFmtId="0" fontId="0" fillId="0" borderId="0" xfId="0" applyFill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justify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4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8"/>
  <sheetViews>
    <sheetView tabSelected="1" view="pageLayout" zoomScaleNormal="100" workbookViewId="0">
      <selection activeCell="H62" sqref="H62"/>
    </sheetView>
  </sheetViews>
  <sheetFormatPr defaultRowHeight="14.4" x14ac:dyDescent="0.3"/>
  <cols>
    <col min="1" max="1" width="9.109375" style="4"/>
    <col min="6" max="6" width="9.109375" style="1"/>
    <col min="7" max="9" width="9.109375" style="3"/>
  </cols>
  <sheetData>
    <row r="3" spans="2:9" ht="21" x14ac:dyDescent="0.4">
      <c r="D3" s="41" t="s">
        <v>137</v>
      </c>
      <c r="E3" s="41"/>
      <c r="F3" s="41"/>
      <c r="G3" s="41"/>
      <c r="H3" s="41"/>
    </row>
    <row r="5" spans="2:9" x14ac:dyDescent="0.3">
      <c r="B5" s="45" t="s">
        <v>138</v>
      </c>
      <c r="C5" s="45"/>
      <c r="D5" s="45"/>
      <c r="E5" s="45"/>
      <c r="F5" s="45"/>
      <c r="G5" s="45"/>
      <c r="H5" s="45"/>
      <c r="I5" s="45"/>
    </row>
    <row r="7" spans="2:9" x14ac:dyDescent="0.3">
      <c r="F7" s="8"/>
    </row>
    <row r="8" spans="2:9" x14ac:dyDescent="0.3">
      <c r="F8" s="8"/>
    </row>
    <row r="9" spans="2:9" x14ac:dyDescent="0.3">
      <c r="F9" s="8"/>
    </row>
    <row r="10" spans="2:9" x14ac:dyDescent="0.3">
      <c r="F10" s="8"/>
    </row>
    <row r="11" spans="2:9" x14ac:dyDescent="0.3">
      <c r="F11" s="8"/>
    </row>
    <row r="12" spans="2:9" x14ac:dyDescent="0.3">
      <c r="F12" s="8"/>
    </row>
    <row r="13" spans="2:9" x14ac:dyDescent="0.3">
      <c r="F13" s="8"/>
    </row>
    <row r="14" spans="2:9" x14ac:dyDescent="0.3">
      <c r="F14" s="8"/>
    </row>
    <row r="15" spans="2:9" x14ac:dyDescent="0.3">
      <c r="F15" s="8"/>
    </row>
    <row r="16" spans="2:9" x14ac:dyDescent="0.3">
      <c r="F16" s="8"/>
    </row>
    <row r="17" spans="2:9" x14ac:dyDescent="0.3">
      <c r="F17" s="8"/>
    </row>
    <row r="18" spans="2:9" x14ac:dyDescent="0.3">
      <c r="F18" s="8"/>
    </row>
    <row r="19" spans="2:9" ht="18" x14ac:dyDescent="0.35">
      <c r="B19" s="42" t="s">
        <v>23</v>
      </c>
      <c r="C19" s="42"/>
      <c r="D19" s="43" t="s">
        <v>121</v>
      </c>
      <c r="E19" s="43"/>
      <c r="F19" s="43"/>
      <c r="G19" s="43"/>
      <c r="H19" s="43"/>
      <c r="I19" s="43"/>
    </row>
    <row r="20" spans="2:9" ht="18" x14ac:dyDescent="0.35">
      <c r="B20" s="12"/>
      <c r="C20" s="12"/>
      <c r="D20" s="12"/>
      <c r="E20" s="43" t="s">
        <v>24</v>
      </c>
      <c r="F20" s="43"/>
      <c r="G20" s="13"/>
      <c r="H20" s="13"/>
    </row>
    <row r="21" spans="2:9" x14ac:dyDescent="0.3">
      <c r="F21" s="8"/>
    </row>
    <row r="22" spans="2:9" x14ac:dyDescent="0.3">
      <c r="F22" s="8"/>
    </row>
    <row r="23" spans="2:9" x14ac:dyDescent="0.3">
      <c r="F23" s="8"/>
    </row>
    <row r="24" spans="2:9" x14ac:dyDescent="0.3">
      <c r="F24" s="8"/>
    </row>
    <row r="25" spans="2:9" ht="18" x14ac:dyDescent="0.35">
      <c r="B25" s="42" t="s">
        <v>25</v>
      </c>
      <c r="C25" s="42"/>
      <c r="D25" s="42" t="s">
        <v>26</v>
      </c>
      <c r="E25" s="39"/>
      <c r="F25" s="39"/>
      <c r="G25" s="39"/>
      <c r="H25" s="39"/>
      <c r="I25" s="39"/>
    </row>
    <row r="26" spans="2:9" x14ac:dyDescent="0.3">
      <c r="F26" s="8"/>
    </row>
    <row r="27" spans="2:9" x14ac:dyDescent="0.3">
      <c r="F27" s="8"/>
    </row>
    <row r="28" spans="2:9" x14ac:dyDescent="0.3">
      <c r="F28" s="8"/>
    </row>
    <row r="29" spans="2:9" x14ac:dyDescent="0.3">
      <c r="F29" s="8"/>
    </row>
    <row r="30" spans="2:9" ht="18" x14ac:dyDescent="0.35">
      <c r="B30" s="42" t="s">
        <v>27</v>
      </c>
      <c r="C30" s="39"/>
      <c r="D30" s="43" t="s">
        <v>136</v>
      </c>
      <c r="E30" s="44"/>
      <c r="F30" s="44"/>
      <c r="G30" s="44"/>
      <c r="H30" s="44"/>
    </row>
    <row r="31" spans="2:9" x14ac:dyDescent="0.3">
      <c r="F31" s="8"/>
    </row>
    <row r="32" spans="2:9" x14ac:dyDescent="0.3">
      <c r="F32" s="8"/>
    </row>
    <row r="33" spans="2:7" ht="18" x14ac:dyDescent="0.35">
      <c r="E33" s="43" t="s">
        <v>69</v>
      </c>
      <c r="F33" s="43"/>
      <c r="G33" s="43"/>
    </row>
    <row r="34" spans="2:7" x14ac:dyDescent="0.3">
      <c r="F34" s="8"/>
    </row>
    <row r="35" spans="2:7" x14ac:dyDescent="0.3">
      <c r="F35" s="8"/>
    </row>
    <row r="36" spans="2:7" x14ac:dyDescent="0.3">
      <c r="F36" s="8"/>
    </row>
    <row r="37" spans="2:7" x14ac:dyDescent="0.3">
      <c r="F37" s="8"/>
    </row>
    <row r="38" spans="2:7" x14ac:dyDescent="0.3">
      <c r="F38" s="8"/>
    </row>
    <row r="39" spans="2:7" ht="18" x14ac:dyDescent="0.35">
      <c r="B39" s="42" t="s">
        <v>28</v>
      </c>
      <c r="C39" s="42"/>
      <c r="D39" s="42"/>
      <c r="E39" s="10"/>
      <c r="F39" s="8"/>
    </row>
    <row r="40" spans="2:7" x14ac:dyDescent="0.3">
      <c r="B40" s="10"/>
      <c r="C40" s="10"/>
      <c r="D40" s="10"/>
      <c r="E40" s="10"/>
      <c r="F40" s="8"/>
    </row>
    <row r="41" spans="2:7" x14ac:dyDescent="0.3">
      <c r="C41" s="10"/>
      <c r="D41" s="10"/>
      <c r="E41" s="10"/>
      <c r="F41" s="8"/>
    </row>
    <row r="42" spans="2:7" x14ac:dyDescent="0.3">
      <c r="B42" s="42" t="s">
        <v>29</v>
      </c>
      <c r="C42" s="42"/>
      <c r="D42" s="42"/>
      <c r="F42" s="8"/>
    </row>
    <row r="43" spans="2:7" x14ac:dyDescent="0.3">
      <c r="B43" s="42"/>
      <c r="C43" s="42"/>
      <c r="D43" s="42"/>
      <c r="F43" s="8"/>
    </row>
    <row r="44" spans="2:7" x14ac:dyDescent="0.3">
      <c r="B44" s="42"/>
      <c r="C44" s="42"/>
      <c r="D44" s="42"/>
      <c r="F44" s="8"/>
    </row>
    <row r="45" spans="2:7" ht="18" x14ac:dyDescent="0.35">
      <c r="B45" s="14"/>
      <c r="C45" s="14"/>
      <c r="D45" s="14"/>
      <c r="F45" s="8"/>
    </row>
    <row r="46" spans="2:7" x14ac:dyDescent="0.3">
      <c r="B46" s="10"/>
      <c r="C46" s="10"/>
      <c r="D46" s="10"/>
      <c r="F46" s="8"/>
    </row>
    <row r="47" spans="2:7" ht="18" x14ac:dyDescent="0.35">
      <c r="B47" s="43" t="s">
        <v>68</v>
      </c>
      <c r="C47" s="43"/>
      <c r="D47" s="43"/>
      <c r="F47" s="8"/>
    </row>
    <row r="48" spans="2:7" x14ac:dyDescent="0.3">
      <c r="F48" s="8"/>
    </row>
    <row r="49" spans="1:9" x14ac:dyDescent="0.3">
      <c r="F49" s="8"/>
    </row>
    <row r="50" spans="1:9" ht="18" x14ac:dyDescent="0.35">
      <c r="B50" s="16" t="s">
        <v>120</v>
      </c>
      <c r="C50" s="16"/>
      <c r="D50" s="16"/>
      <c r="E50" s="16"/>
      <c r="F50" s="15"/>
    </row>
    <row r="52" spans="1:9" x14ac:dyDescent="0.3">
      <c r="B52" s="39" t="s">
        <v>67</v>
      </c>
      <c r="C52" s="39"/>
    </row>
    <row r="54" spans="1:9" ht="306.60000000000002" customHeight="1" x14ac:dyDescent="0.3">
      <c r="B54" s="36" t="s">
        <v>66</v>
      </c>
      <c r="C54" s="36"/>
      <c r="D54" s="36"/>
      <c r="E54" s="36"/>
    </row>
    <row r="59" spans="1:9" x14ac:dyDescent="0.3">
      <c r="A59" s="46" t="s">
        <v>119</v>
      </c>
      <c r="B59" s="47" t="s">
        <v>118</v>
      </c>
      <c r="C59" s="47"/>
      <c r="D59" s="47"/>
      <c r="E59" s="47"/>
      <c r="F59" s="48" t="s">
        <v>143</v>
      </c>
      <c r="G59" s="49" t="s">
        <v>0</v>
      </c>
      <c r="H59" s="50" t="s">
        <v>142</v>
      </c>
      <c r="I59" s="49" t="s">
        <v>1</v>
      </c>
    </row>
    <row r="60" spans="1:9" x14ac:dyDescent="0.3">
      <c r="A60" s="22"/>
      <c r="B60" s="33"/>
      <c r="C60" s="33"/>
      <c r="D60" s="33"/>
      <c r="E60" s="33"/>
      <c r="F60" s="33"/>
      <c r="G60" s="23"/>
      <c r="H60" s="24"/>
      <c r="I60" s="23"/>
    </row>
    <row r="61" spans="1:9" x14ac:dyDescent="0.3">
      <c r="A61" s="22"/>
      <c r="B61" s="33"/>
      <c r="C61" s="33"/>
      <c r="D61" s="33"/>
      <c r="E61" s="33"/>
      <c r="F61" s="33"/>
      <c r="G61" s="23"/>
      <c r="H61" s="24"/>
      <c r="I61" s="23"/>
    </row>
    <row r="62" spans="1:9" x14ac:dyDescent="0.3">
      <c r="B62" s="37" t="s">
        <v>59</v>
      </c>
      <c r="C62" s="37"/>
      <c r="D62" s="37"/>
      <c r="F62" s="34"/>
    </row>
    <row r="63" spans="1:9" ht="19.2" customHeight="1" x14ac:dyDescent="0.3">
      <c r="F63" s="8"/>
    </row>
    <row r="64" spans="1:9" ht="61.5" customHeight="1" x14ac:dyDescent="0.3">
      <c r="A64" s="4" t="s">
        <v>2</v>
      </c>
      <c r="B64" s="36" t="s">
        <v>70</v>
      </c>
      <c r="C64" s="36"/>
      <c r="D64" s="36"/>
      <c r="E64" s="36"/>
      <c r="F64" s="8" t="s">
        <v>16</v>
      </c>
      <c r="G64" s="3">
        <v>1</v>
      </c>
      <c r="I64" s="3">
        <f>G64*H64</f>
        <v>0</v>
      </c>
    </row>
    <row r="66" spans="1:9" ht="73.2" customHeight="1" x14ac:dyDescent="0.3">
      <c r="A66" s="4" t="s">
        <v>4</v>
      </c>
      <c r="B66" s="36" t="s">
        <v>32</v>
      </c>
      <c r="C66" s="36"/>
      <c r="D66" s="36"/>
      <c r="E66" s="36"/>
      <c r="F66" s="8" t="s">
        <v>7</v>
      </c>
      <c r="G66" s="3">
        <v>50</v>
      </c>
      <c r="I66" s="3">
        <f>G66*H66</f>
        <v>0</v>
      </c>
    </row>
    <row r="67" spans="1:9" x14ac:dyDescent="0.3">
      <c r="F67" s="8"/>
    </row>
    <row r="68" spans="1:9" x14ac:dyDescent="0.3">
      <c r="B68" s="37" t="s">
        <v>71</v>
      </c>
      <c r="C68" s="37"/>
      <c r="D68" s="37"/>
      <c r="E68" s="37"/>
      <c r="F68" s="8"/>
      <c r="I68" s="3">
        <f>SUM(I64:I66)</f>
        <v>0</v>
      </c>
    </row>
    <row r="69" spans="1:9" x14ac:dyDescent="0.3">
      <c r="F69" s="8"/>
    </row>
    <row r="70" spans="1:9" x14ac:dyDescent="0.3">
      <c r="F70" s="8"/>
    </row>
    <row r="71" spans="1:9" x14ac:dyDescent="0.3">
      <c r="B71" s="37" t="s">
        <v>31</v>
      </c>
      <c r="C71" s="37"/>
      <c r="D71" s="37"/>
      <c r="E71" s="37"/>
      <c r="F71" s="8"/>
    </row>
    <row r="73" spans="1:9" ht="103.8" customHeight="1" x14ac:dyDescent="0.3">
      <c r="A73" s="4" t="s">
        <v>2</v>
      </c>
      <c r="B73" s="36" t="s">
        <v>83</v>
      </c>
      <c r="C73" s="36"/>
      <c r="D73" s="36"/>
      <c r="E73" s="36"/>
      <c r="F73" s="8" t="s">
        <v>7</v>
      </c>
      <c r="G73" s="3">
        <v>12</v>
      </c>
      <c r="I73" s="3">
        <f>G73*H73</f>
        <v>0</v>
      </c>
    </row>
    <row r="75" spans="1:9" ht="84.75" customHeight="1" x14ac:dyDescent="0.3">
      <c r="A75" s="4" t="s">
        <v>4</v>
      </c>
      <c r="B75" s="36" t="s">
        <v>76</v>
      </c>
      <c r="C75" s="36"/>
      <c r="D75" s="36"/>
      <c r="E75" s="36"/>
      <c r="F75" s="2" t="s">
        <v>5</v>
      </c>
      <c r="G75" s="3">
        <v>12</v>
      </c>
      <c r="I75" s="3">
        <f>G75*H75</f>
        <v>0</v>
      </c>
    </row>
    <row r="77" spans="1:9" ht="156.6" customHeight="1" x14ac:dyDescent="0.3">
      <c r="A77" s="4" t="s">
        <v>6</v>
      </c>
      <c r="B77" s="36" t="s">
        <v>122</v>
      </c>
      <c r="C77" s="36"/>
      <c r="D77" s="36"/>
      <c r="E77" s="36"/>
      <c r="F77" s="8" t="s">
        <v>5</v>
      </c>
      <c r="G77" s="3">
        <v>4.9000000000000004</v>
      </c>
      <c r="I77" s="3">
        <f>G77*H77</f>
        <v>0</v>
      </c>
    </row>
    <row r="80" spans="1:9" ht="48" customHeight="1" x14ac:dyDescent="0.3">
      <c r="A80" s="4" t="s">
        <v>8</v>
      </c>
      <c r="B80" s="36" t="s">
        <v>77</v>
      </c>
      <c r="C80" s="36"/>
      <c r="D80" s="36"/>
      <c r="E80" s="36"/>
      <c r="F80" s="1" t="s">
        <v>5</v>
      </c>
      <c r="G80" s="3">
        <v>1.6</v>
      </c>
      <c r="I80" s="3">
        <f>G80*H80</f>
        <v>0</v>
      </c>
    </row>
    <row r="82" spans="1:9" ht="69" customHeight="1" x14ac:dyDescent="0.3">
      <c r="A82" s="4" t="s">
        <v>9</v>
      </c>
      <c r="B82" s="36" t="s">
        <v>123</v>
      </c>
      <c r="C82" s="36"/>
      <c r="D82" s="36"/>
      <c r="E82" s="36"/>
      <c r="F82" s="8" t="s">
        <v>5</v>
      </c>
      <c r="G82" s="3">
        <v>3.3</v>
      </c>
      <c r="I82" s="3">
        <f>G82*H82</f>
        <v>0</v>
      </c>
    </row>
    <row r="83" spans="1:9" x14ac:dyDescent="0.3">
      <c r="F83" s="6"/>
    </row>
    <row r="84" spans="1:9" s="30" customFormat="1" ht="75.75" customHeight="1" x14ac:dyDescent="0.3">
      <c r="A84" s="27" t="s">
        <v>11</v>
      </c>
      <c r="B84" s="38" t="s">
        <v>72</v>
      </c>
      <c r="C84" s="38"/>
      <c r="D84" s="38"/>
      <c r="E84" s="38"/>
      <c r="F84" s="28" t="s">
        <v>33</v>
      </c>
      <c r="G84" s="29">
        <v>1</v>
      </c>
      <c r="H84" s="29"/>
      <c r="I84" s="29">
        <f>G84*H84</f>
        <v>0</v>
      </c>
    </row>
    <row r="86" spans="1:9" ht="66" customHeight="1" x14ac:dyDescent="0.3">
      <c r="A86" s="4" t="s">
        <v>12</v>
      </c>
      <c r="B86" s="36" t="s">
        <v>73</v>
      </c>
      <c r="C86" s="36"/>
      <c r="D86" s="36"/>
      <c r="E86" s="36"/>
      <c r="F86" s="8" t="s">
        <v>10</v>
      </c>
      <c r="G86" s="3">
        <v>1</v>
      </c>
      <c r="I86" s="3">
        <f>G86*H86</f>
        <v>0</v>
      </c>
    </row>
    <row r="87" spans="1:9" ht="18.600000000000001" customHeight="1" x14ac:dyDescent="0.3">
      <c r="B87" s="5"/>
      <c r="C87" s="5"/>
      <c r="D87" s="5"/>
      <c r="E87" s="5"/>
      <c r="F87" s="6"/>
    </row>
    <row r="88" spans="1:9" s="30" customFormat="1" ht="74.400000000000006" customHeight="1" x14ac:dyDescent="0.3">
      <c r="A88" s="27" t="s">
        <v>13</v>
      </c>
      <c r="B88" s="38" t="s">
        <v>35</v>
      </c>
      <c r="C88" s="38"/>
      <c r="D88" s="38"/>
      <c r="E88" s="38"/>
      <c r="F88" s="28" t="s">
        <v>10</v>
      </c>
      <c r="G88" s="29">
        <v>1</v>
      </c>
      <c r="H88" s="29"/>
      <c r="I88" s="29">
        <f>G88*H88</f>
        <v>0</v>
      </c>
    </row>
    <row r="89" spans="1:9" ht="15.6" customHeight="1" x14ac:dyDescent="0.3">
      <c r="B89" s="5"/>
      <c r="C89" s="5"/>
      <c r="D89" s="5"/>
      <c r="E89" s="5"/>
      <c r="F89" s="6" t="s">
        <v>5</v>
      </c>
      <c r="G89" s="3">
        <v>4.0999999999999996</v>
      </c>
      <c r="I89" s="3">
        <f>G89*H89</f>
        <v>0</v>
      </c>
    </row>
    <row r="90" spans="1:9" ht="80.400000000000006" customHeight="1" x14ac:dyDescent="0.3">
      <c r="A90" s="4" t="s">
        <v>14</v>
      </c>
      <c r="B90" s="36" t="s">
        <v>115</v>
      </c>
      <c r="C90" s="36"/>
      <c r="D90" s="36"/>
      <c r="E90" s="36"/>
      <c r="F90" s="6"/>
    </row>
    <row r="91" spans="1:9" ht="22.5" customHeight="1" x14ac:dyDescent="0.3">
      <c r="B91" s="40" t="s">
        <v>74</v>
      </c>
      <c r="C91" s="40"/>
      <c r="D91" s="40"/>
      <c r="E91" s="7"/>
      <c r="F91" s="8" t="s">
        <v>7</v>
      </c>
      <c r="G91" s="3">
        <v>13.5</v>
      </c>
      <c r="I91" s="3">
        <f>G91*H91</f>
        <v>0</v>
      </c>
    </row>
    <row r="92" spans="1:9" ht="22.5" customHeight="1" x14ac:dyDescent="0.3">
      <c r="B92" s="40" t="s">
        <v>75</v>
      </c>
      <c r="C92" s="40"/>
      <c r="D92" s="40"/>
      <c r="E92" s="7"/>
      <c r="F92" s="8" t="s">
        <v>7</v>
      </c>
      <c r="G92" s="3">
        <v>13.5</v>
      </c>
      <c r="I92" s="3">
        <f>G92*H92</f>
        <v>0</v>
      </c>
    </row>
    <row r="93" spans="1:9" ht="19.5" customHeight="1" x14ac:dyDescent="0.3">
      <c r="B93" s="5"/>
      <c r="C93" s="5"/>
      <c r="D93" s="5"/>
      <c r="E93" s="5"/>
      <c r="F93" s="6"/>
    </row>
    <row r="94" spans="1:9" ht="88.8" customHeight="1" x14ac:dyDescent="0.3">
      <c r="A94" s="4" t="s">
        <v>34</v>
      </c>
      <c r="B94" s="36" t="s">
        <v>124</v>
      </c>
      <c r="C94" s="36"/>
      <c r="D94" s="36"/>
      <c r="E94" s="36"/>
      <c r="F94" s="8" t="s">
        <v>10</v>
      </c>
      <c r="G94" s="3">
        <v>1</v>
      </c>
      <c r="I94" s="3">
        <f>G94*H94</f>
        <v>0</v>
      </c>
    </row>
    <row r="95" spans="1:9" ht="16.8" customHeight="1" x14ac:dyDescent="0.3">
      <c r="B95" s="9"/>
      <c r="C95" s="9"/>
      <c r="D95" s="9"/>
      <c r="E95" s="9"/>
      <c r="F95" s="6"/>
    </row>
    <row r="96" spans="1:9" ht="65.400000000000006" customHeight="1" x14ac:dyDescent="0.3">
      <c r="A96" s="4" t="s">
        <v>15</v>
      </c>
      <c r="B96" s="36" t="s">
        <v>116</v>
      </c>
      <c r="C96" s="36"/>
      <c r="D96" s="36"/>
      <c r="E96" s="36"/>
      <c r="F96" s="8" t="s">
        <v>7</v>
      </c>
      <c r="G96" s="3">
        <v>3.6</v>
      </c>
      <c r="I96" s="3">
        <f>G96*H96</f>
        <v>0</v>
      </c>
    </row>
    <row r="97" spans="1:9" ht="12.6" customHeight="1" x14ac:dyDescent="0.3">
      <c r="B97" s="9"/>
      <c r="C97" s="9"/>
      <c r="D97" s="9"/>
      <c r="E97" s="9"/>
      <c r="F97" s="6"/>
    </row>
    <row r="98" spans="1:9" ht="123.6" customHeight="1" x14ac:dyDescent="0.3">
      <c r="A98" s="4" t="s">
        <v>17</v>
      </c>
      <c r="B98" s="36" t="s">
        <v>117</v>
      </c>
      <c r="C98" s="36"/>
      <c r="D98" s="36"/>
      <c r="E98" s="36"/>
      <c r="F98" s="8" t="s">
        <v>3</v>
      </c>
      <c r="G98" s="3">
        <v>13</v>
      </c>
      <c r="I98" s="3">
        <f>G98*H98</f>
        <v>0</v>
      </c>
    </row>
    <row r="99" spans="1:9" ht="20.25" customHeight="1" x14ac:dyDescent="0.3">
      <c r="B99" s="9"/>
      <c r="C99" s="9"/>
      <c r="D99" s="9"/>
      <c r="E99" s="9"/>
      <c r="F99" s="6"/>
    </row>
    <row r="100" spans="1:9" ht="80.25" customHeight="1" x14ac:dyDescent="0.3">
      <c r="A100" s="4" t="s">
        <v>36</v>
      </c>
      <c r="B100" s="36" t="s">
        <v>84</v>
      </c>
      <c r="C100" s="36"/>
      <c r="D100" s="36"/>
      <c r="E100" s="36"/>
      <c r="F100" s="6"/>
    </row>
    <row r="101" spans="1:9" ht="20.25" customHeight="1" x14ac:dyDescent="0.3">
      <c r="B101" s="9" t="s">
        <v>78</v>
      </c>
      <c r="C101" s="9"/>
      <c r="D101" s="9"/>
      <c r="E101" s="9"/>
      <c r="F101" s="8" t="s">
        <v>3</v>
      </c>
      <c r="G101" s="3">
        <v>12</v>
      </c>
      <c r="I101" s="3">
        <f>G101*H101</f>
        <v>0</v>
      </c>
    </row>
    <row r="103" spans="1:9" x14ac:dyDescent="0.3">
      <c r="B103" t="s">
        <v>79</v>
      </c>
      <c r="F103" s="8" t="s">
        <v>3</v>
      </c>
      <c r="G103" s="3">
        <v>6</v>
      </c>
      <c r="I103" s="3">
        <f>G103*H103</f>
        <v>0</v>
      </c>
    </row>
    <row r="105" spans="1:9" ht="74.400000000000006" customHeight="1" x14ac:dyDescent="0.3">
      <c r="A105" s="4" t="s">
        <v>18</v>
      </c>
      <c r="B105" s="36" t="s">
        <v>80</v>
      </c>
      <c r="C105" s="36"/>
      <c r="D105" s="36"/>
      <c r="E105" s="36"/>
      <c r="F105" s="8" t="s">
        <v>10</v>
      </c>
      <c r="G105" s="3">
        <v>1</v>
      </c>
      <c r="I105" s="3">
        <f>G105*H105</f>
        <v>0</v>
      </c>
    </row>
    <row r="107" spans="1:9" ht="154.5" customHeight="1" x14ac:dyDescent="0.3">
      <c r="A107" s="4" t="s">
        <v>19</v>
      </c>
      <c r="B107" s="36" t="s">
        <v>85</v>
      </c>
      <c r="C107" s="36"/>
      <c r="D107" s="36"/>
      <c r="E107" s="36"/>
      <c r="F107" s="8" t="s">
        <v>10</v>
      </c>
      <c r="G107" s="3">
        <v>1</v>
      </c>
      <c r="I107" s="3">
        <f>G107*H107</f>
        <v>0</v>
      </c>
    </row>
    <row r="109" spans="1:9" ht="77.25" customHeight="1" x14ac:dyDescent="0.3">
      <c r="A109" s="4" t="s">
        <v>20</v>
      </c>
      <c r="B109" s="36" t="s">
        <v>81</v>
      </c>
      <c r="C109" s="36"/>
      <c r="D109" s="36"/>
      <c r="E109" s="36"/>
      <c r="F109" s="8" t="s">
        <v>7</v>
      </c>
      <c r="G109" s="3">
        <v>25.5</v>
      </c>
      <c r="I109" s="3">
        <f>G109*H109</f>
        <v>0</v>
      </c>
    </row>
    <row r="111" spans="1:9" ht="63" customHeight="1" x14ac:dyDescent="0.3">
      <c r="A111" s="4" t="s">
        <v>21</v>
      </c>
      <c r="B111" s="36" t="s">
        <v>82</v>
      </c>
      <c r="C111" s="36"/>
      <c r="D111" s="36"/>
      <c r="E111" s="36"/>
      <c r="F111" s="8" t="s">
        <v>7</v>
      </c>
      <c r="G111" s="3">
        <v>13.5</v>
      </c>
      <c r="I111" s="3">
        <f>G111*H111</f>
        <v>0</v>
      </c>
    </row>
    <row r="113" spans="1:9" ht="96.6" customHeight="1" x14ac:dyDescent="0.3">
      <c r="A113" s="4" t="s">
        <v>22</v>
      </c>
      <c r="B113" s="36" t="s">
        <v>86</v>
      </c>
      <c r="C113" s="36"/>
      <c r="D113" s="36"/>
      <c r="E113" s="36"/>
      <c r="F113" s="8" t="s">
        <v>7</v>
      </c>
      <c r="G113" s="3">
        <v>12</v>
      </c>
      <c r="I113" s="3">
        <f>G113*H113</f>
        <v>0</v>
      </c>
    </row>
    <row r="115" spans="1:9" ht="72.599999999999994" customHeight="1" x14ac:dyDescent="0.3">
      <c r="A115" s="4" t="s">
        <v>37</v>
      </c>
      <c r="B115" s="36" t="s">
        <v>87</v>
      </c>
      <c r="C115" s="36"/>
      <c r="D115" s="36"/>
      <c r="E115" s="36"/>
      <c r="F115" s="8" t="s">
        <v>7</v>
      </c>
      <c r="G115" s="3">
        <v>15</v>
      </c>
      <c r="I115" s="3">
        <f>G115*H115</f>
        <v>0</v>
      </c>
    </row>
    <row r="117" spans="1:9" ht="93" customHeight="1" x14ac:dyDescent="0.3">
      <c r="A117" s="4" t="s">
        <v>38</v>
      </c>
      <c r="B117" s="36" t="s">
        <v>88</v>
      </c>
      <c r="C117" s="36"/>
      <c r="D117" s="36"/>
      <c r="E117" s="36"/>
      <c r="F117" s="8" t="s">
        <v>7</v>
      </c>
      <c r="G117" s="3">
        <v>12</v>
      </c>
      <c r="I117" s="3">
        <f>G117*H117</f>
        <v>0</v>
      </c>
    </row>
    <row r="119" spans="1:9" ht="72.599999999999994" customHeight="1" x14ac:dyDescent="0.3">
      <c r="A119" s="4" t="s">
        <v>39</v>
      </c>
      <c r="B119" s="36" t="s">
        <v>89</v>
      </c>
      <c r="C119" s="36"/>
      <c r="D119" s="36"/>
      <c r="E119" s="36"/>
      <c r="F119" s="8"/>
    </row>
    <row r="120" spans="1:9" x14ac:dyDescent="0.3">
      <c r="B120" t="s">
        <v>90</v>
      </c>
      <c r="F120" s="8" t="s">
        <v>7</v>
      </c>
      <c r="G120" s="3">
        <v>13.5</v>
      </c>
      <c r="I120" s="3">
        <f>G120*H120</f>
        <v>0</v>
      </c>
    </row>
    <row r="122" spans="1:9" x14ac:dyDescent="0.3">
      <c r="B122" t="s">
        <v>91</v>
      </c>
      <c r="F122" s="8" t="s">
        <v>3</v>
      </c>
      <c r="G122" s="3">
        <v>10</v>
      </c>
      <c r="I122" s="3">
        <f>G122*H122</f>
        <v>0</v>
      </c>
    </row>
    <row r="124" spans="1:9" ht="51.6" customHeight="1" x14ac:dyDescent="0.3">
      <c r="A124" s="4" t="s">
        <v>40</v>
      </c>
      <c r="B124" s="36" t="s">
        <v>92</v>
      </c>
      <c r="C124" s="36"/>
      <c r="D124" s="36"/>
      <c r="E124" s="36"/>
      <c r="F124" s="8" t="s">
        <v>7</v>
      </c>
      <c r="G124" s="3">
        <v>25</v>
      </c>
      <c r="I124" s="3">
        <f>G124*H124</f>
        <v>0</v>
      </c>
    </row>
    <row r="126" spans="1:9" ht="75.599999999999994" customHeight="1" x14ac:dyDescent="0.3">
      <c r="A126" s="4" t="s">
        <v>41</v>
      </c>
      <c r="B126" s="36" t="s">
        <v>93</v>
      </c>
      <c r="C126" s="36"/>
      <c r="D126" s="36"/>
      <c r="E126" s="36"/>
      <c r="F126" s="8" t="s">
        <v>10</v>
      </c>
      <c r="G126" s="3">
        <v>1</v>
      </c>
      <c r="H126" s="29"/>
      <c r="I126" s="3">
        <f>G126*H126</f>
        <v>0</v>
      </c>
    </row>
    <row r="128" spans="1:9" s="30" customFormat="1" ht="89.4" customHeight="1" x14ac:dyDescent="0.3">
      <c r="A128" s="27" t="s">
        <v>42</v>
      </c>
      <c r="B128" s="38" t="s">
        <v>134</v>
      </c>
      <c r="C128" s="38"/>
      <c r="D128" s="38"/>
      <c r="E128" s="38"/>
      <c r="F128" s="28" t="s">
        <v>7</v>
      </c>
      <c r="G128" s="29">
        <v>80</v>
      </c>
      <c r="H128" s="29"/>
      <c r="I128" s="29">
        <f>G128*H128</f>
        <v>0</v>
      </c>
    </row>
    <row r="130" spans="1:9" s="30" customFormat="1" ht="64.2" customHeight="1" x14ac:dyDescent="0.3">
      <c r="A130" s="27" t="s">
        <v>43</v>
      </c>
      <c r="B130" s="38" t="s">
        <v>132</v>
      </c>
      <c r="C130" s="38"/>
      <c r="D130" s="38"/>
      <c r="E130" s="38"/>
      <c r="F130" s="28" t="s">
        <v>7</v>
      </c>
      <c r="G130" s="29">
        <v>8</v>
      </c>
      <c r="H130" s="29"/>
      <c r="I130" s="29">
        <f>G130*H130</f>
        <v>0</v>
      </c>
    </row>
    <row r="131" spans="1:9" ht="18" customHeight="1" x14ac:dyDescent="0.3">
      <c r="B131" s="7"/>
      <c r="C131" s="7"/>
      <c r="D131" s="7"/>
      <c r="E131" s="7"/>
      <c r="F131" s="8"/>
    </row>
    <row r="132" spans="1:9" ht="45.6" customHeight="1" x14ac:dyDescent="0.3">
      <c r="A132" s="4" t="s">
        <v>46</v>
      </c>
      <c r="B132" s="36" t="s">
        <v>94</v>
      </c>
      <c r="C132" s="36"/>
      <c r="D132" s="36"/>
      <c r="E132" s="36"/>
      <c r="F132" s="8" t="s">
        <v>47</v>
      </c>
      <c r="G132" s="3">
        <v>1</v>
      </c>
      <c r="I132" s="26">
        <f>G132*H132</f>
        <v>0</v>
      </c>
    </row>
    <row r="133" spans="1:9" ht="16.8" customHeight="1" x14ac:dyDescent="0.3">
      <c r="B133" s="7"/>
      <c r="C133" s="7"/>
      <c r="D133" s="7"/>
      <c r="E133" s="7"/>
      <c r="F133" s="8"/>
    </row>
    <row r="134" spans="1:9" x14ac:dyDescent="0.3">
      <c r="B134" s="17" t="s">
        <v>44</v>
      </c>
      <c r="C134" s="17"/>
      <c r="D134" s="17"/>
      <c r="E134" s="18"/>
      <c r="F134" s="19"/>
      <c r="I134" s="3">
        <f>SUM(I73:I132)</f>
        <v>0</v>
      </c>
    </row>
    <row r="136" spans="1:9" x14ac:dyDescent="0.3">
      <c r="F136" s="34"/>
    </row>
    <row r="137" spans="1:9" x14ac:dyDescent="0.3">
      <c r="F137" s="34"/>
    </row>
    <row r="139" spans="1:9" x14ac:dyDescent="0.3">
      <c r="B139" s="37" t="s">
        <v>45</v>
      </c>
      <c r="C139" s="37"/>
      <c r="D139" s="37"/>
      <c r="E139" s="37"/>
      <c r="F139" s="37"/>
    </row>
    <row r="141" spans="1:9" ht="148.19999999999999" customHeight="1" x14ac:dyDescent="0.3">
      <c r="A141" s="4" t="s">
        <v>2</v>
      </c>
      <c r="B141" s="36" t="s">
        <v>95</v>
      </c>
      <c r="C141" s="36"/>
      <c r="D141" s="36"/>
      <c r="E141" s="36"/>
      <c r="F141" s="11" t="s">
        <v>48</v>
      </c>
      <c r="G141" s="3">
        <v>1</v>
      </c>
      <c r="I141" s="3">
        <f>G141*H141</f>
        <v>0</v>
      </c>
    </row>
    <row r="143" spans="1:9" ht="156.6" customHeight="1" x14ac:dyDescent="0.3">
      <c r="A143" s="4" t="s">
        <v>4</v>
      </c>
      <c r="B143" s="36" t="s">
        <v>96</v>
      </c>
      <c r="C143" s="36"/>
      <c r="D143" s="36"/>
      <c r="E143" s="36"/>
      <c r="F143" s="11" t="s">
        <v>3</v>
      </c>
      <c r="G143" s="3">
        <v>15</v>
      </c>
      <c r="I143" s="3">
        <f>G143*H143</f>
        <v>0</v>
      </c>
    </row>
    <row r="145" spans="1:9" ht="93" customHeight="1" x14ac:dyDescent="0.3">
      <c r="A145" s="4" t="s">
        <v>6</v>
      </c>
      <c r="B145" s="36" t="s">
        <v>97</v>
      </c>
      <c r="C145" s="36"/>
      <c r="D145" s="36"/>
      <c r="E145" s="36"/>
      <c r="F145" s="11" t="s">
        <v>3</v>
      </c>
      <c r="G145" s="3">
        <v>8</v>
      </c>
      <c r="I145" s="3">
        <f>G145*H145</f>
        <v>0</v>
      </c>
    </row>
    <row r="147" spans="1:9" ht="48" customHeight="1" x14ac:dyDescent="0.3">
      <c r="A147" s="4" t="s">
        <v>8</v>
      </c>
      <c r="B147" s="36" t="s">
        <v>114</v>
      </c>
      <c r="C147" s="36"/>
      <c r="D147" s="36"/>
      <c r="E147" s="36"/>
    </row>
    <row r="149" spans="1:9" x14ac:dyDescent="0.3">
      <c r="B149" s="39" t="s">
        <v>113</v>
      </c>
      <c r="C149" s="39"/>
      <c r="F149" s="11" t="s">
        <v>10</v>
      </c>
      <c r="G149" s="3">
        <v>3</v>
      </c>
      <c r="I149" s="3">
        <f>G149*H149</f>
        <v>0</v>
      </c>
    </row>
    <row r="151" spans="1:9" x14ac:dyDescent="0.3">
      <c r="B151" t="s">
        <v>49</v>
      </c>
      <c r="F151" s="11" t="s">
        <v>10</v>
      </c>
      <c r="G151" s="3">
        <v>7</v>
      </c>
      <c r="I151" s="3">
        <f>G151*H151</f>
        <v>0</v>
      </c>
    </row>
    <row r="153" spans="1:9" ht="45.6" customHeight="1" x14ac:dyDescent="0.3">
      <c r="A153" s="4" t="s">
        <v>9</v>
      </c>
      <c r="B153" s="36" t="s">
        <v>50</v>
      </c>
      <c r="C153" s="36"/>
      <c r="D153" s="36"/>
      <c r="E153" s="36"/>
      <c r="F153" s="11" t="s">
        <v>16</v>
      </c>
      <c r="G153" s="3">
        <v>1</v>
      </c>
      <c r="I153" s="3">
        <f>G153*H153</f>
        <v>0</v>
      </c>
    </row>
    <row r="155" spans="1:9" ht="34.799999999999997" customHeight="1" x14ac:dyDescent="0.3">
      <c r="A155" s="4" t="s">
        <v>11</v>
      </c>
      <c r="B155" s="36" t="s">
        <v>51</v>
      </c>
      <c r="C155" s="36"/>
      <c r="D155" s="36"/>
      <c r="E155" s="36"/>
      <c r="F155" s="11" t="s">
        <v>16</v>
      </c>
      <c r="G155" s="3">
        <v>1</v>
      </c>
      <c r="I155" s="3">
        <f>G155*H155</f>
        <v>0</v>
      </c>
    </row>
    <row r="157" spans="1:9" ht="91.2" customHeight="1" x14ac:dyDescent="0.3">
      <c r="A157" s="4" t="s">
        <v>12</v>
      </c>
      <c r="B157" s="36" t="s">
        <v>98</v>
      </c>
      <c r="C157" s="36"/>
      <c r="D157" s="36"/>
      <c r="E157" s="36"/>
      <c r="F157" s="11" t="s">
        <v>3</v>
      </c>
      <c r="G157" s="3">
        <v>10</v>
      </c>
      <c r="I157" s="3">
        <f>G157*H157</f>
        <v>0</v>
      </c>
    </row>
    <row r="159" spans="1:9" ht="58.8" customHeight="1" x14ac:dyDescent="0.3">
      <c r="A159" s="4" t="s">
        <v>13</v>
      </c>
      <c r="B159" s="36" t="s">
        <v>99</v>
      </c>
      <c r="C159" s="36"/>
      <c r="D159" s="36"/>
      <c r="E159" s="36"/>
    </row>
    <row r="161" spans="1:9" x14ac:dyDescent="0.3">
      <c r="B161" t="s">
        <v>52</v>
      </c>
      <c r="F161" s="11" t="s">
        <v>3</v>
      </c>
      <c r="G161" s="3">
        <v>8</v>
      </c>
      <c r="I161" s="3">
        <f>G161*H161</f>
        <v>0</v>
      </c>
    </row>
    <row r="163" spans="1:9" x14ac:dyDescent="0.3">
      <c r="B163" t="s">
        <v>53</v>
      </c>
      <c r="F163" s="11" t="s">
        <v>3</v>
      </c>
      <c r="G163" s="3">
        <v>13</v>
      </c>
      <c r="I163" s="3">
        <f>G163*H163</f>
        <v>0</v>
      </c>
    </row>
    <row r="166" spans="1:9" x14ac:dyDescent="0.3">
      <c r="F166" s="34"/>
    </row>
    <row r="167" spans="1:9" x14ac:dyDescent="0.3">
      <c r="B167" s="37" t="s">
        <v>139</v>
      </c>
      <c r="C167" s="37"/>
      <c r="D167" s="37"/>
      <c r="E167" s="37"/>
      <c r="F167" s="37"/>
      <c r="I167" s="3">
        <f>SUM(I141:I165)</f>
        <v>0</v>
      </c>
    </row>
    <row r="170" spans="1:9" x14ac:dyDescent="0.3">
      <c r="B170" s="37" t="s">
        <v>54</v>
      </c>
      <c r="C170" s="37"/>
      <c r="D170" s="37"/>
      <c r="E170" s="37"/>
      <c r="F170" s="37"/>
    </row>
    <row r="172" spans="1:9" x14ac:dyDescent="0.3">
      <c r="B172" t="s">
        <v>30</v>
      </c>
    </row>
    <row r="173" spans="1:9" ht="105" customHeight="1" x14ac:dyDescent="0.3">
      <c r="B173" s="36" t="s">
        <v>140</v>
      </c>
      <c r="C173" s="36"/>
      <c r="D173" s="36"/>
      <c r="E173" s="36"/>
    </row>
    <row r="175" spans="1:9" ht="87" customHeight="1" x14ac:dyDescent="0.3">
      <c r="A175" s="4" t="s">
        <v>2</v>
      </c>
      <c r="B175" s="36" t="s">
        <v>125</v>
      </c>
      <c r="C175" s="36"/>
      <c r="D175" s="36"/>
      <c r="E175" s="36"/>
      <c r="F175" s="11" t="s">
        <v>10</v>
      </c>
      <c r="G175" s="3">
        <v>1</v>
      </c>
      <c r="I175" s="3">
        <f>G175*H175</f>
        <v>0</v>
      </c>
    </row>
    <row r="177" spans="1:9" ht="51" customHeight="1" x14ac:dyDescent="0.3">
      <c r="A177" s="4" t="s">
        <v>4</v>
      </c>
      <c r="B177" s="36" t="s">
        <v>55</v>
      </c>
      <c r="C177" s="36"/>
      <c r="D177" s="36"/>
      <c r="E177" s="36"/>
      <c r="F177" s="11" t="s">
        <v>10</v>
      </c>
      <c r="G177" s="3">
        <v>1</v>
      </c>
      <c r="I177" s="3">
        <f>G177*H177</f>
        <v>0</v>
      </c>
    </row>
    <row r="179" spans="1:9" ht="92.4" customHeight="1" x14ac:dyDescent="0.3">
      <c r="A179" s="4" t="s">
        <v>6</v>
      </c>
      <c r="B179" s="36" t="s">
        <v>109</v>
      </c>
      <c r="C179" s="36"/>
      <c r="D179" s="36"/>
      <c r="E179" s="36"/>
      <c r="F179" s="11"/>
    </row>
    <row r="181" spans="1:9" x14ac:dyDescent="0.3">
      <c r="B181" t="s">
        <v>110</v>
      </c>
      <c r="F181" s="11" t="s">
        <v>10</v>
      </c>
      <c r="G181" s="3">
        <v>1</v>
      </c>
      <c r="H181" s="29"/>
      <c r="I181" s="3">
        <f>G181*H181</f>
        <v>0</v>
      </c>
    </row>
    <row r="183" spans="1:9" x14ac:dyDescent="0.3">
      <c r="B183" t="s">
        <v>111</v>
      </c>
      <c r="F183" s="11" t="s">
        <v>10</v>
      </c>
      <c r="G183" s="3">
        <v>1</v>
      </c>
      <c r="H183" s="29"/>
      <c r="I183" s="3">
        <f>G183*H183</f>
        <v>0</v>
      </c>
    </row>
    <row r="185" spans="1:9" ht="33" customHeight="1" x14ac:dyDescent="0.3">
      <c r="B185" s="36" t="s">
        <v>112</v>
      </c>
      <c r="C185" s="36"/>
      <c r="D185" s="36"/>
      <c r="E185" s="36"/>
      <c r="F185" s="11" t="s">
        <v>10</v>
      </c>
      <c r="G185" s="3">
        <v>2</v>
      </c>
      <c r="I185" s="3">
        <f>G185*H185</f>
        <v>0</v>
      </c>
    </row>
    <row r="187" spans="1:9" ht="16.8" customHeight="1" x14ac:dyDescent="0.3">
      <c r="B187" s="39" t="s">
        <v>100</v>
      </c>
      <c r="C187" s="39"/>
      <c r="D187" s="39"/>
      <c r="E187" s="39"/>
      <c r="F187" s="11" t="s">
        <v>10</v>
      </c>
      <c r="G187" s="3">
        <v>1</v>
      </c>
      <c r="H187" s="29"/>
      <c r="I187" s="3">
        <f>G187*H187</f>
        <v>0</v>
      </c>
    </row>
    <row r="189" spans="1:9" ht="48.6" customHeight="1" x14ac:dyDescent="0.3">
      <c r="A189" s="27">
        <v>4</v>
      </c>
      <c r="B189" s="38" t="s">
        <v>56</v>
      </c>
      <c r="C189" s="38"/>
      <c r="D189" s="38"/>
      <c r="E189" s="38"/>
      <c r="F189" s="28" t="s">
        <v>10</v>
      </c>
      <c r="G189" s="29">
        <v>1</v>
      </c>
      <c r="H189" s="29"/>
      <c r="I189" s="3">
        <f>G189*H189</f>
        <v>0</v>
      </c>
    </row>
    <row r="191" spans="1:9" ht="67.8" customHeight="1" x14ac:dyDescent="0.3">
      <c r="A191" s="4" t="s">
        <v>9</v>
      </c>
      <c r="B191" s="36" t="s">
        <v>126</v>
      </c>
      <c r="C191" s="36"/>
      <c r="D191" s="36"/>
      <c r="E191" s="36"/>
      <c r="F191" s="11" t="s">
        <v>10</v>
      </c>
      <c r="G191" s="3">
        <v>1</v>
      </c>
      <c r="H191" s="29"/>
      <c r="I191" s="3">
        <f>G191*H191</f>
        <v>0</v>
      </c>
    </row>
    <row r="193" spans="1:9" ht="60.75" customHeight="1" x14ac:dyDescent="0.3">
      <c r="A193" s="4" t="s">
        <v>11</v>
      </c>
      <c r="B193" s="36" t="s">
        <v>101</v>
      </c>
      <c r="C193" s="36"/>
      <c r="D193" s="36"/>
      <c r="E193" s="36"/>
      <c r="F193" s="11" t="s">
        <v>10</v>
      </c>
      <c r="G193" s="3">
        <v>1</v>
      </c>
      <c r="I193" s="3">
        <f>G193*H193</f>
        <v>0</v>
      </c>
    </row>
    <row r="195" spans="1:9" ht="45.6" customHeight="1" x14ac:dyDescent="0.3">
      <c r="A195" s="4" t="s">
        <v>12</v>
      </c>
      <c r="B195" s="36" t="s">
        <v>102</v>
      </c>
      <c r="C195" s="36"/>
      <c r="D195" s="36"/>
      <c r="E195" s="36"/>
      <c r="F195" s="11" t="s">
        <v>10</v>
      </c>
      <c r="G195" s="3">
        <v>6</v>
      </c>
      <c r="I195" s="3">
        <f>G195*H195</f>
        <v>0</v>
      </c>
    </row>
    <row r="196" spans="1:9" ht="13.2" customHeight="1" x14ac:dyDescent="0.3">
      <c r="B196" s="20"/>
      <c r="C196" s="20"/>
      <c r="D196" s="20"/>
      <c r="E196" s="20"/>
      <c r="F196" s="21"/>
    </row>
    <row r="197" spans="1:9" x14ac:dyDescent="0.3">
      <c r="F197" s="11"/>
    </row>
    <row r="198" spans="1:9" x14ac:dyDescent="0.3">
      <c r="B198" s="37" t="s">
        <v>57</v>
      </c>
      <c r="C198" s="37"/>
      <c r="D198" s="37"/>
      <c r="E198" s="37"/>
      <c r="F198" s="37"/>
      <c r="I198" s="3">
        <f>SUM(I175:I197)</f>
        <v>0</v>
      </c>
    </row>
    <row r="199" spans="1:9" x14ac:dyDescent="0.3">
      <c r="F199" s="11"/>
    </row>
    <row r="202" spans="1:9" x14ac:dyDescent="0.3">
      <c r="B202" s="37" t="s">
        <v>135</v>
      </c>
      <c r="C202" s="37"/>
      <c r="D202" s="37"/>
      <c r="E202" s="37"/>
    </row>
    <row r="204" spans="1:9" x14ac:dyDescent="0.3">
      <c r="B204" t="s">
        <v>30</v>
      </c>
    </row>
    <row r="206" spans="1:9" ht="229.8" customHeight="1" x14ac:dyDescent="0.3">
      <c r="B206" s="36" t="s">
        <v>103</v>
      </c>
      <c r="C206" s="36"/>
      <c r="D206" s="36"/>
      <c r="E206" s="36"/>
    </row>
    <row r="208" spans="1:9" ht="61.2" customHeight="1" x14ac:dyDescent="0.3">
      <c r="A208" s="4" t="s">
        <v>2</v>
      </c>
      <c r="B208" s="36" t="s">
        <v>104</v>
      </c>
      <c r="C208" s="36"/>
      <c r="D208" s="36"/>
      <c r="E208" s="36"/>
      <c r="F208" s="21" t="s">
        <v>10</v>
      </c>
      <c r="G208" s="3">
        <v>1</v>
      </c>
      <c r="I208" s="3">
        <f>G208*H208</f>
        <v>0</v>
      </c>
    </row>
    <row r="210" spans="1:9" ht="80.25" customHeight="1" x14ac:dyDescent="0.3">
      <c r="A210" s="4" t="s">
        <v>4</v>
      </c>
      <c r="B210" s="36" t="s">
        <v>127</v>
      </c>
      <c r="C210" s="36"/>
      <c r="D210" s="36"/>
      <c r="E210" s="36"/>
      <c r="F210" s="21" t="s">
        <v>47</v>
      </c>
      <c r="G210" s="3">
        <v>1</v>
      </c>
      <c r="I210" s="3">
        <f>G210*H210</f>
        <v>0</v>
      </c>
    </row>
    <row r="212" spans="1:9" ht="91.8" customHeight="1" x14ac:dyDescent="0.3">
      <c r="A212" s="4">
        <v>3</v>
      </c>
      <c r="B212" s="36" t="s">
        <v>128</v>
      </c>
      <c r="C212" s="36"/>
      <c r="D212" s="36"/>
      <c r="E212" s="36"/>
      <c r="F212" s="21" t="s">
        <v>7</v>
      </c>
      <c r="G212" s="3">
        <v>27</v>
      </c>
      <c r="I212" s="3">
        <f>G212*H212</f>
        <v>0</v>
      </c>
    </row>
    <row r="214" spans="1:9" ht="87" customHeight="1" x14ac:dyDescent="0.3">
      <c r="A214" s="4" t="s">
        <v>8</v>
      </c>
      <c r="B214" s="36" t="s">
        <v>129</v>
      </c>
      <c r="C214" s="36"/>
      <c r="D214" s="36"/>
      <c r="E214" s="36"/>
      <c r="F214" s="21" t="s">
        <v>7</v>
      </c>
      <c r="G214" s="3">
        <v>27</v>
      </c>
      <c r="I214" s="3">
        <f>G214*H214</f>
        <v>0</v>
      </c>
    </row>
    <row r="216" spans="1:9" ht="46.8" customHeight="1" x14ac:dyDescent="0.3">
      <c r="A216" s="4" t="s">
        <v>9</v>
      </c>
      <c r="B216" s="36" t="s">
        <v>105</v>
      </c>
      <c r="C216" s="36"/>
      <c r="D216" s="36"/>
      <c r="E216" s="36"/>
      <c r="F216" s="21" t="s">
        <v>7</v>
      </c>
      <c r="G216" s="3">
        <v>27</v>
      </c>
      <c r="I216" s="3">
        <f>G216*H216</f>
        <v>0</v>
      </c>
    </row>
    <row r="218" spans="1:9" ht="45.6" customHeight="1" x14ac:dyDescent="0.3">
      <c r="A218" s="4" t="s">
        <v>11</v>
      </c>
      <c r="B218" s="36" t="s">
        <v>130</v>
      </c>
      <c r="C218" s="36"/>
      <c r="D218" s="36"/>
      <c r="E218" s="36"/>
      <c r="F218" s="21" t="s">
        <v>7</v>
      </c>
      <c r="G218" s="3">
        <v>65</v>
      </c>
      <c r="H218" s="29"/>
      <c r="I218" s="3">
        <f>G218*H218</f>
        <v>0</v>
      </c>
    </row>
    <row r="220" spans="1:9" ht="86.4" customHeight="1" x14ac:dyDescent="0.3">
      <c r="A220" s="4" t="s">
        <v>12</v>
      </c>
      <c r="B220" s="36" t="s">
        <v>131</v>
      </c>
      <c r="C220" s="36"/>
      <c r="D220" s="36"/>
      <c r="E220" s="36"/>
      <c r="F220" s="21" t="s">
        <v>7</v>
      </c>
      <c r="G220" s="3">
        <v>2.5</v>
      </c>
      <c r="I220" s="3">
        <f>G220*H220</f>
        <v>0</v>
      </c>
    </row>
    <row r="222" spans="1:9" ht="57.6" customHeight="1" x14ac:dyDescent="0.3">
      <c r="A222" s="4" t="s">
        <v>13</v>
      </c>
      <c r="B222" s="36" t="s">
        <v>108</v>
      </c>
      <c r="C222" s="36"/>
      <c r="D222" s="36"/>
      <c r="E222" s="36"/>
      <c r="F222" s="21" t="s">
        <v>7</v>
      </c>
      <c r="G222" s="3">
        <v>22</v>
      </c>
      <c r="H222" s="29"/>
      <c r="I222" s="3">
        <f>G222*H222</f>
        <v>0</v>
      </c>
    </row>
    <row r="224" spans="1:9" s="30" customFormat="1" ht="72" customHeight="1" x14ac:dyDescent="0.3">
      <c r="A224" s="27" t="s">
        <v>14</v>
      </c>
      <c r="B224" s="38" t="s">
        <v>106</v>
      </c>
      <c r="C224" s="38"/>
      <c r="D224" s="38"/>
      <c r="E224" s="38"/>
      <c r="F224" s="28" t="s">
        <v>7</v>
      </c>
      <c r="G224" s="29">
        <v>34</v>
      </c>
      <c r="H224" s="29"/>
      <c r="I224" s="29">
        <f>G224*H224</f>
        <v>0</v>
      </c>
    </row>
    <row r="226" spans="1:9" s="30" customFormat="1" ht="62.25" customHeight="1" x14ac:dyDescent="0.3">
      <c r="A226" s="27" t="s">
        <v>34</v>
      </c>
      <c r="B226" s="38" t="s">
        <v>133</v>
      </c>
      <c r="C226" s="38"/>
      <c r="D226" s="38"/>
      <c r="E226" s="38"/>
      <c r="F226" s="28" t="s">
        <v>7</v>
      </c>
      <c r="G226" s="29">
        <v>4</v>
      </c>
      <c r="H226" s="29"/>
      <c r="I226" s="29">
        <f>G226*H226</f>
        <v>0</v>
      </c>
    </row>
    <row r="229" spans="1:9" ht="74.400000000000006" customHeight="1" x14ac:dyDescent="0.3">
      <c r="A229" s="4" t="s">
        <v>15</v>
      </c>
      <c r="B229" s="36" t="s">
        <v>107</v>
      </c>
      <c r="C229" s="36"/>
      <c r="D229" s="36"/>
      <c r="E229" s="36"/>
      <c r="F229" s="21" t="s">
        <v>3</v>
      </c>
      <c r="G229" s="3">
        <v>27</v>
      </c>
      <c r="I229" s="3">
        <f>G229*H229</f>
        <v>0</v>
      </c>
    </row>
    <row r="232" spans="1:9" x14ac:dyDescent="0.3">
      <c r="B232" s="31" t="s">
        <v>141</v>
      </c>
      <c r="C232" s="31"/>
      <c r="D232" s="31"/>
      <c r="E232" s="31"/>
      <c r="F232" s="25"/>
      <c r="I232" s="3">
        <f>SUM(I207:I231)</f>
        <v>0</v>
      </c>
    </row>
    <row r="234" spans="1:9" x14ac:dyDescent="0.3">
      <c r="F234" s="34"/>
    </row>
    <row r="235" spans="1:9" x14ac:dyDescent="0.3">
      <c r="F235" s="35"/>
    </row>
    <row r="236" spans="1:9" x14ac:dyDescent="0.3">
      <c r="F236" s="35"/>
    </row>
    <row r="237" spans="1:9" x14ac:dyDescent="0.3">
      <c r="F237" s="35"/>
    </row>
    <row r="238" spans="1:9" x14ac:dyDescent="0.3">
      <c r="F238" s="35"/>
    </row>
    <row r="239" spans="1:9" x14ac:dyDescent="0.3">
      <c r="F239" s="35"/>
    </row>
    <row r="240" spans="1:9" x14ac:dyDescent="0.3">
      <c r="F240" s="35"/>
    </row>
    <row r="241" spans="2:9" x14ac:dyDescent="0.3">
      <c r="F241" s="35"/>
    </row>
    <row r="242" spans="2:9" x14ac:dyDescent="0.3">
      <c r="F242" s="35"/>
    </row>
    <row r="243" spans="2:9" x14ac:dyDescent="0.3">
      <c r="F243" s="35"/>
    </row>
    <row r="244" spans="2:9" x14ac:dyDescent="0.3">
      <c r="F244" s="34"/>
    </row>
    <row r="245" spans="2:9" x14ac:dyDescent="0.3">
      <c r="F245" s="34"/>
    </row>
    <row r="247" spans="2:9" x14ac:dyDescent="0.3">
      <c r="B247" s="32" t="s">
        <v>58</v>
      </c>
      <c r="C247" s="32"/>
      <c r="D247" s="32"/>
      <c r="E247" s="32"/>
      <c r="F247" s="25"/>
    </row>
    <row r="248" spans="2:9" x14ac:dyDescent="0.3">
      <c r="B248" s="32"/>
      <c r="C248" s="32"/>
      <c r="D248" s="32"/>
      <c r="E248" s="32"/>
      <c r="F248" s="25"/>
    </row>
    <row r="249" spans="2:9" x14ac:dyDescent="0.3">
      <c r="B249" s="32" t="s">
        <v>59</v>
      </c>
      <c r="C249" s="32"/>
      <c r="D249" s="32"/>
      <c r="E249" s="32"/>
      <c r="F249" s="25"/>
      <c r="I249" s="3">
        <f>I68</f>
        <v>0</v>
      </c>
    </row>
    <row r="250" spans="2:9" x14ac:dyDescent="0.3">
      <c r="B250" s="32"/>
      <c r="C250" s="32"/>
      <c r="D250" s="32"/>
      <c r="E250" s="32"/>
      <c r="F250" s="25"/>
    </row>
    <row r="251" spans="2:9" x14ac:dyDescent="0.3">
      <c r="B251" s="32" t="s">
        <v>60</v>
      </c>
      <c r="C251" s="32"/>
      <c r="D251" s="32"/>
      <c r="E251" s="32"/>
      <c r="F251" s="25"/>
      <c r="I251" s="3">
        <f>I134</f>
        <v>0</v>
      </c>
    </row>
    <row r="252" spans="2:9" x14ac:dyDescent="0.3">
      <c r="B252" s="32"/>
      <c r="C252" s="32"/>
      <c r="D252" s="32"/>
      <c r="E252" s="32"/>
      <c r="F252" s="25"/>
    </row>
    <row r="253" spans="2:9" x14ac:dyDescent="0.3">
      <c r="B253" s="32" t="s">
        <v>45</v>
      </c>
      <c r="C253" s="32"/>
      <c r="D253" s="32"/>
      <c r="E253" s="32"/>
      <c r="F253" s="25"/>
      <c r="I253" s="3">
        <f>I167</f>
        <v>0</v>
      </c>
    </row>
    <row r="254" spans="2:9" x14ac:dyDescent="0.3">
      <c r="B254" s="32"/>
      <c r="C254" s="32"/>
      <c r="D254" s="32"/>
      <c r="E254" s="32"/>
      <c r="F254" s="25"/>
    </row>
    <row r="255" spans="2:9" x14ac:dyDescent="0.3">
      <c r="B255" s="32" t="s">
        <v>54</v>
      </c>
      <c r="C255" s="32"/>
      <c r="D255" s="32"/>
      <c r="E255" s="32"/>
      <c r="F255" s="25"/>
      <c r="I255" s="3">
        <f>I198</f>
        <v>0</v>
      </c>
    </row>
    <row r="257" spans="2:9" x14ac:dyDescent="0.3">
      <c r="B257" s="32" t="s">
        <v>135</v>
      </c>
      <c r="C257" s="32"/>
      <c r="D257" s="32"/>
      <c r="E257" s="32"/>
      <c r="I257" s="3">
        <f>I232</f>
        <v>0</v>
      </c>
    </row>
    <row r="260" spans="2:9" x14ac:dyDescent="0.3">
      <c r="B260" s="32" t="s">
        <v>61</v>
      </c>
      <c r="I260" s="24">
        <f>SUM(I249:I259)</f>
        <v>0</v>
      </c>
    </row>
    <row r="262" spans="2:9" x14ac:dyDescent="0.3">
      <c r="B262" s="32" t="s">
        <v>62</v>
      </c>
      <c r="I262" s="24">
        <f>I260*0.25</f>
        <v>0</v>
      </c>
    </row>
    <row r="264" spans="2:9" x14ac:dyDescent="0.3">
      <c r="B264" s="32" t="s">
        <v>63</v>
      </c>
      <c r="I264" s="24">
        <f>SUM(I260:I263)</f>
        <v>0</v>
      </c>
    </row>
    <row r="276" spans="2:2" x14ac:dyDescent="0.3">
      <c r="B276" t="s">
        <v>64</v>
      </c>
    </row>
    <row r="278" spans="2:2" x14ac:dyDescent="0.3">
      <c r="B278" t="s">
        <v>65</v>
      </c>
    </row>
  </sheetData>
  <mergeCells count="85">
    <mergeCell ref="B220:E220"/>
    <mergeCell ref="B222:E222"/>
    <mergeCell ref="B224:E224"/>
    <mergeCell ref="B226:E226"/>
    <mergeCell ref="B229:E229"/>
    <mergeCell ref="B210:E210"/>
    <mergeCell ref="B212:E212"/>
    <mergeCell ref="B214:E214"/>
    <mergeCell ref="B216:E216"/>
    <mergeCell ref="B218:E218"/>
    <mergeCell ref="B139:F139"/>
    <mergeCell ref="B141:E141"/>
    <mergeCell ref="B132:E132"/>
    <mergeCell ref="B119:E119"/>
    <mergeCell ref="B124:E124"/>
    <mergeCell ref="B126:E126"/>
    <mergeCell ref="B128:E128"/>
    <mergeCell ref="B130:E130"/>
    <mergeCell ref="B109:E109"/>
    <mergeCell ref="B111:E111"/>
    <mergeCell ref="B113:E113"/>
    <mergeCell ref="B115:E115"/>
    <mergeCell ref="B117:E117"/>
    <mergeCell ref="D3:H3"/>
    <mergeCell ref="B19:C19"/>
    <mergeCell ref="E20:F20"/>
    <mergeCell ref="D19:I19"/>
    <mergeCell ref="B66:E66"/>
    <mergeCell ref="B25:C25"/>
    <mergeCell ref="D25:I25"/>
    <mergeCell ref="B30:C30"/>
    <mergeCell ref="D30:H30"/>
    <mergeCell ref="B5:I5"/>
    <mergeCell ref="B52:C52"/>
    <mergeCell ref="B54:E54"/>
    <mergeCell ref="E33:G33"/>
    <mergeCell ref="B39:D39"/>
    <mergeCell ref="B42:D44"/>
    <mergeCell ref="B47:D47"/>
    <mergeCell ref="B86:E86"/>
    <mergeCell ref="B59:E59"/>
    <mergeCell ref="B64:E64"/>
    <mergeCell ref="B82:E82"/>
    <mergeCell ref="B68:E68"/>
    <mergeCell ref="B73:E73"/>
    <mergeCell ref="B75:E75"/>
    <mergeCell ref="B77:E77"/>
    <mergeCell ref="B80:E80"/>
    <mergeCell ref="B71:E71"/>
    <mergeCell ref="B84:E84"/>
    <mergeCell ref="B62:D62"/>
    <mergeCell ref="B88:E88"/>
    <mergeCell ref="B90:E90"/>
    <mergeCell ref="B94:E94"/>
    <mergeCell ref="B91:D91"/>
    <mergeCell ref="B92:D92"/>
    <mergeCell ref="B98:E98"/>
    <mergeCell ref="B96:E96"/>
    <mergeCell ref="B100:E100"/>
    <mergeCell ref="B105:E105"/>
    <mergeCell ref="B107:E107"/>
    <mergeCell ref="B143:E143"/>
    <mergeCell ref="B145:E145"/>
    <mergeCell ref="B147:E147"/>
    <mergeCell ref="B149:C149"/>
    <mergeCell ref="B153:E153"/>
    <mergeCell ref="B155:E155"/>
    <mergeCell ref="B157:E157"/>
    <mergeCell ref="B159:E159"/>
    <mergeCell ref="B167:F167"/>
    <mergeCell ref="B170:F170"/>
    <mergeCell ref="B185:E185"/>
    <mergeCell ref="B198:F198"/>
    <mergeCell ref="B202:E202"/>
    <mergeCell ref="B173:E173"/>
    <mergeCell ref="B175:E175"/>
    <mergeCell ref="B177:E177"/>
    <mergeCell ref="B179:E179"/>
    <mergeCell ref="B189:E189"/>
    <mergeCell ref="B187:E187"/>
    <mergeCell ref="B206:E206"/>
    <mergeCell ref="B208:E208"/>
    <mergeCell ref="B195:E195"/>
    <mergeCell ref="B191:E191"/>
    <mergeCell ref="B193:E193"/>
  </mergeCells>
  <pageMargins left="0.7" right="0.7" top="0.75" bottom="0.75" header="0.3" footer="0.3"/>
  <pageSetup paperSize="9" orientation="portrait" r:id="rId1"/>
  <headerFooter>
    <oddHeader>&amp;C"ISTRA INŽENJERING" D.O.O.
POREČ, KANDLEROVA BR.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Ksenija Kovačić</cp:lastModifiedBy>
  <cp:lastPrinted>2025-03-16T09:47:41Z</cp:lastPrinted>
  <dcterms:created xsi:type="dcterms:W3CDTF">2020-01-29T08:36:15Z</dcterms:created>
  <dcterms:modified xsi:type="dcterms:W3CDTF">2025-03-27T08:11:47Z</dcterms:modified>
</cp:coreProperties>
</file>